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sinisavolainen/Downloads/"/>
    </mc:Choice>
  </mc:AlternateContent>
  <xr:revisionPtr revIDLastSave="0" documentId="8_{63309493-6A6F-6C4B-A716-2EA9647B9BCB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F41" i="1" s="1"/>
  <c r="E23" i="1"/>
  <c r="F23" i="1" s="1"/>
  <c r="F53" i="1"/>
  <c r="F44" i="1"/>
  <c r="F43" i="1"/>
  <c r="F42" i="1"/>
  <c r="F26" i="1"/>
  <c r="E25" i="1"/>
  <c r="F25" i="1" s="1"/>
  <c r="F24" i="1"/>
  <c r="F22" i="1"/>
  <c r="F45" i="1" l="1"/>
  <c r="F30" i="1"/>
  <c r="F55" i="1" l="1"/>
</calcChain>
</file>

<file path=xl/sharedStrings.xml><?xml version="1.0" encoding="utf-8"?>
<sst xmlns="http://schemas.openxmlformats.org/spreadsheetml/2006/main" count="52" uniqueCount="46">
  <si>
    <t>Suomen Kuurojen Urheiluliitto ry</t>
  </si>
  <si>
    <t>Huom! Harmaalla pohjalla olevat kohdat laskevat summat automaattisesti.</t>
  </si>
  <si>
    <t>Nimi</t>
  </si>
  <si>
    <t>Päiväys</t>
  </si>
  <si>
    <t>Hetu</t>
  </si>
  <si>
    <t>Pankkitili</t>
  </si>
  <si>
    <t>Osoite</t>
  </si>
  <si>
    <t>Sähköposti</t>
  </si>
  <si>
    <t>Matkan kohde</t>
  </si>
  <si>
    <t>Tarkoitus</t>
  </si>
  <si>
    <t>Matkaselostus</t>
  </si>
  <si>
    <t>Pvm</t>
  </si>
  <si>
    <t>Reitti</t>
  </si>
  <si>
    <t>Lähtö klo</t>
  </si>
  <si>
    <t>Paluu klo</t>
  </si>
  <si>
    <t>Päivärahat ja ateriakorvaukset (liiton valmentajat, lajivastaavat)</t>
  </si>
  <si>
    <t>Päiväraha</t>
  </si>
  <si>
    <t>kpl</t>
  </si>
  <si>
    <t>á euroa</t>
  </si>
  <si>
    <t>Yhteensä</t>
  </si>
  <si>
    <t>Kokopäiväraha</t>
  </si>
  <si>
    <t>Kokopäiväraha -50 %</t>
  </si>
  <si>
    <t>Osapäiväraha</t>
  </si>
  <si>
    <t>Osapäiväraha -50 %</t>
  </si>
  <si>
    <t>Ateriakorvaus</t>
  </si>
  <si>
    <t>Päiväraha alenee 50%:lla, jos kokopäiväraha-aikaan sisältyy 2 ateriaa ja osapäiväraha-aikaan 1 ateria.</t>
  </si>
  <si>
    <t>Merkitse tähän päivämäärät, jolloin on tarjottu lounas ja/tai päivällinen</t>
  </si>
  <si>
    <t>Maksetaan vain jos on sovittu etukäteen. Liiton matkustusohjeen mukaisesti kulkeminen ensisijaisesti julksilla.</t>
  </si>
  <si>
    <t>Kilometrikorvaukset</t>
  </si>
  <si>
    <t>Mukana olleiden nimet</t>
  </si>
  <si>
    <t>Km</t>
  </si>
  <si>
    <t>Muut kulut</t>
  </si>
  <si>
    <t>Tähän voit merkitä esim junaliput tai materiaalit ja tarvikkeet</t>
  </si>
  <si>
    <t>Aihe (Skannaa kuitit tämän laskun liitteiksi; matkaliput, kuitit kulukorvausta varten)</t>
  </si>
  <si>
    <t>Euroa</t>
  </si>
  <si>
    <t>Yhteenveto</t>
  </si>
  <si>
    <t>Kaikki yhteensä, euroa</t>
  </si>
  <si>
    <t>Allekirjoitus</t>
  </si>
  <si>
    <t>Hyväksynyt:</t>
  </si>
  <si>
    <t>HUOM! Vain enintään neljä kuukautta vanha matkalasku hyväksytään.</t>
  </si>
  <si>
    <t>Päivärahaa maksettaessa, ei ateriakorvausta</t>
  </si>
  <si>
    <t xml:space="preserve">Ulkomaan päivärahaa ei makseta, aina käytössä kotimaan päiväraha järjestön ohjeessa. </t>
  </si>
  <si>
    <t>Päivärahaa maksettaessa, ei ateriakorvausta. Ateriakorvaus maksetaa vain jos ei makseta päivärahaa.</t>
  </si>
  <si>
    <t>Matkalasku- ja kululomake 2026</t>
  </si>
  <si>
    <t>Vuonna 2026: kokopäiväraha 54e, osapäiväraha 25e, ateriakorvaus 13,5e</t>
  </si>
  <si>
    <t>Vuonna 2026 Valtion maksimista (0,55e/km) puolet: auto 0,275e/km ja matkustaja +0,02e/km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</si>
</sst>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&quot;,&quot;m&quot;,&quot;yy"/>
  </numFmts>
  <fonts count="10" x14ac:knownFonts="1">
    <font>
      <sz val="11"/>
      <color indexed="8"/>
      <name val="Calibri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88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0" fontId="0" fillId="2" borderId="1" xfId="0" applyFill="1" applyBorder="1"/>
    <xf numFmtId="49" fontId="2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right"/>
    </xf>
    <xf numFmtId="4" fontId="0" fillId="3" borderId="3" xfId="0" applyNumberFormat="1" applyFill="1" applyBorder="1"/>
    <xf numFmtId="4" fontId="0" fillId="3" borderId="4" xfId="0" applyNumberFormat="1" applyFill="1" applyBorder="1"/>
    <xf numFmtId="4" fontId="0" fillId="3" borderId="5" xfId="0" applyNumberFormat="1" applyFill="1" applyBorder="1"/>
    <xf numFmtId="4" fontId="0" fillId="3" borderId="6" xfId="0" applyNumberFormat="1" applyFill="1" applyBorder="1"/>
    <xf numFmtId="49" fontId="3" fillId="3" borderId="6" xfId="0" applyNumberFormat="1" applyFont="1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49" fontId="4" fillId="2" borderId="6" xfId="0" applyNumberFormat="1" applyFont="1" applyFill="1" applyBorder="1" applyAlignment="1">
      <alignment horizontal="left" vertical="top"/>
    </xf>
    <xf numFmtId="0" fontId="0" fillId="2" borderId="9" xfId="0" applyFill="1" applyBorder="1"/>
    <xf numFmtId="0" fontId="4" fillId="2" borderId="10" xfId="0" applyFont="1" applyFill="1" applyBorder="1" applyAlignment="1">
      <alignment vertical="top"/>
    </xf>
    <xf numFmtId="49" fontId="4" fillId="2" borderId="6" xfId="0" applyNumberFormat="1" applyFont="1" applyFill="1" applyBorder="1" applyAlignment="1">
      <alignment vertical="top"/>
    </xf>
    <xf numFmtId="164" fontId="0" fillId="2" borderId="6" xfId="0" applyNumberFormat="1" applyFill="1" applyBorder="1"/>
    <xf numFmtId="0" fontId="0" fillId="2" borderId="6" xfId="0" applyFill="1" applyBorder="1"/>
    <xf numFmtId="0" fontId="4" fillId="2" borderId="10" xfId="0" applyFont="1" applyFill="1" applyBorder="1" applyAlignment="1">
      <alignment horizontal="right"/>
    </xf>
    <xf numFmtId="0" fontId="4" fillId="2" borderId="9" xfId="0" applyFont="1" applyFill="1" applyBorder="1" applyAlignment="1">
      <alignment vertical="top"/>
    </xf>
    <xf numFmtId="165" fontId="0" fillId="2" borderId="10" xfId="0" applyNumberFormat="1" applyFill="1" applyBorder="1"/>
    <xf numFmtId="0" fontId="4" fillId="2" borderId="8" xfId="0" applyFont="1" applyFill="1" applyBorder="1" applyAlignment="1">
      <alignment vertical="top"/>
    </xf>
    <xf numFmtId="0" fontId="0" fillId="2" borderId="10" xfId="0" applyFill="1" applyBorder="1"/>
    <xf numFmtId="0" fontId="0" fillId="2" borderId="11" xfId="0" applyFill="1" applyBorder="1"/>
    <xf numFmtId="49" fontId="2" fillId="2" borderId="2" xfId="0" applyNumberFormat="1" applyFont="1" applyFill="1" applyBorder="1" applyAlignment="1">
      <alignment horizontal="left"/>
    </xf>
    <xf numFmtId="49" fontId="5" fillId="2" borderId="6" xfId="0" applyNumberFormat="1" applyFont="1" applyFill="1" applyBorder="1"/>
    <xf numFmtId="49" fontId="5" fillId="2" borderId="9" xfId="0" applyNumberFormat="1" applyFont="1" applyFill="1" applyBorder="1"/>
    <xf numFmtId="0" fontId="5" fillId="2" borderId="8" xfId="0" applyFont="1" applyFill="1" applyBorder="1"/>
    <xf numFmtId="49" fontId="5" fillId="2" borderId="6" xfId="0" applyNumberFormat="1" applyFont="1" applyFill="1" applyBorder="1" applyAlignment="1">
      <alignment horizontal="right"/>
    </xf>
    <xf numFmtId="20" fontId="0" fillId="2" borderId="6" xfId="0" applyNumberFormat="1" applyFill="1" applyBorder="1"/>
    <xf numFmtId="164" fontId="0" fillId="2" borderId="11" xfId="0" applyNumberFormat="1" applyFill="1" applyBorder="1"/>
    <xf numFmtId="20" fontId="0" fillId="2" borderId="11" xfId="0" applyNumberFormat="1" applyFill="1" applyBorder="1"/>
    <xf numFmtId="49" fontId="2" fillId="2" borderId="1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5" fillId="2" borderId="9" xfId="0" applyNumberFormat="1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vertical="top"/>
    </xf>
    <xf numFmtId="0" fontId="7" fillId="2" borderId="10" xfId="0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right" vertical="top"/>
    </xf>
    <xf numFmtId="49" fontId="7" fillId="2" borderId="9" xfId="0" applyNumberFormat="1" applyFont="1" applyFill="1" applyBorder="1" applyAlignment="1">
      <alignment horizontal="left"/>
    </xf>
    <xf numFmtId="0" fontId="7" fillId="2" borderId="8" xfId="0" applyFont="1" applyFill="1" applyBorder="1"/>
    <xf numFmtId="49" fontId="7" fillId="2" borderId="10" xfId="0" applyNumberFormat="1" applyFont="1" applyFill="1" applyBorder="1" applyAlignment="1">
      <alignment horizontal="left"/>
    </xf>
    <xf numFmtId="1" fontId="7" fillId="2" borderId="6" xfId="0" applyNumberFormat="1" applyFont="1" applyFill="1" applyBorder="1"/>
    <xf numFmtId="2" fontId="0" fillId="2" borderId="6" xfId="0" applyNumberFormat="1" applyFill="1" applyBorder="1"/>
    <xf numFmtId="0" fontId="0" fillId="2" borderId="12" xfId="0" applyFill="1" applyBorder="1"/>
    <xf numFmtId="49" fontId="8" fillId="2" borderId="6" xfId="0" applyNumberFormat="1" applyFont="1" applyFill="1" applyBorder="1" applyAlignment="1">
      <alignment horizontal="right"/>
    </xf>
    <xf numFmtId="4" fontId="4" fillId="3" borderId="6" xfId="0" applyNumberFormat="1" applyFont="1" applyFill="1" applyBorder="1"/>
    <xf numFmtId="20" fontId="0" fillId="2" borderId="1" xfId="0" applyNumberFormat="1" applyFill="1" applyBorder="1"/>
    <xf numFmtId="0" fontId="9" fillId="2" borderId="13" xfId="0" applyFont="1" applyFill="1" applyBorder="1" applyAlignment="1">
      <alignment horizontal="right"/>
    </xf>
    <xf numFmtId="49" fontId="9" fillId="2" borderId="11" xfId="0" applyNumberFormat="1" applyFont="1" applyFill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right"/>
    </xf>
    <xf numFmtId="49" fontId="5" fillId="2" borderId="9" xfId="0" applyNumberFormat="1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164" fontId="0" fillId="2" borderId="9" xfId="0" applyNumberFormat="1" applyFill="1" applyBorder="1" applyAlignment="1">
      <alignment horizontal="left"/>
    </xf>
    <xf numFmtId="4" fontId="0" fillId="2" borderId="6" xfId="0" applyNumberFormat="1" applyFill="1" applyBorder="1"/>
    <xf numFmtId="49" fontId="6" fillId="2" borderId="2" xfId="0" applyNumberFormat="1" applyFont="1" applyFill="1" applyBorder="1" applyAlignment="1">
      <alignment horizontal="right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9" xfId="0" applyNumberFormat="1" applyFont="1" applyFill="1" applyBorder="1" applyAlignment="1">
      <alignment vertical="top"/>
    </xf>
    <xf numFmtId="0" fontId="5" fillId="2" borderId="8" xfId="0" applyFont="1" applyFill="1" applyBorder="1" applyAlignment="1">
      <alignment horizontal="right" vertical="top"/>
    </xf>
    <xf numFmtId="0" fontId="5" fillId="2" borderId="10" xfId="0" applyFont="1" applyFill="1" applyBorder="1" applyAlignment="1">
      <alignment horizontal="right" vertical="top"/>
    </xf>
    <xf numFmtId="164" fontId="0" fillId="2" borderId="6" xfId="0" applyNumberFormat="1" applyFill="1" applyBorder="1" applyAlignment="1">
      <alignment horizontal="left"/>
    </xf>
    <xf numFmtId="49" fontId="4" fillId="2" borderId="6" xfId="0" applyNumberFormat="1" applyFont="1" applyFill="1" applyBorder="1"/>
    <xf numFmtId="49" fontId="4" fillId="2" borderId="10" xfId="0" applyNumberFormat="1" applyFont="1" applyFill="1" applyBorder="1" applyAlignment="1">
      <alignment horizontal="right"/>
    </xf>
    <xf numFmtId="49" fontId="4" fillId="2" borderId="8" xfId="0" applyNumberFormat="1" applyFont="1" applyFill="1" applyBorder="1"/>
    <xf numFmtId="49" fontId="9" fillId="2" borderId="1" xfId="0" applyNumberFormat="1" applyFont="1" applyFill="1" applyBorder="1"/>
    <xf numFmtId="0" fontId="0" fillId="2" borderId="15" xfId="0" applyFill="1" applyBorder="1"/>
    <xf numFmtId="164" fontId="0" fillId="2" borderId="16" xfId="0" applyNumberFormat="1" applyFill="1" applyBorder="1"/>
    <xf numFmtId="0" fontId="0" fillId="2" borderId="16" xfId="0" applyFill="1" applyBorder="1"/>
    <xf numFmtId="20" fontId="0" fillId="2" borderId="13" xfId="0" applyNumberFormat="1" applyFill="1" applyBorder="1"/>
    <xf numFmtId="164" fontId="0" fillId="2" borderId="17" xfId="0" applyNumberFormat="1" applyFill="1" applyBorder="1"/>
    <xf numFmtId="0" fontId="0" fillId="2" borderId="17" xfId="0" applyFill="1" applyBorder="1"/>
    <xf numFmtId="20" fontId="0" fillId="2" borderId="17" xfId="0" applyNumberFormat="1" applyFill="1" applyBorder="1"/>
    <xf numFmtId="49" fontId="7" fillId="2" borderId="18" xfId="0" applyNumberFormat="1" applyFont="1" applyFill="1" applyBorder="1"/>
    <xf numFmtId="0" fontId="0" fillId="2" borderId="19" xfId="0" applyFill="1" applyBorder="1"/>
    <xf numFmtId="20" fontId="0" fillId="2" borderId="19" xfId="0" applyNumberFormat="1" applyFill="1" applyBorder="1"/>
    <xf numFmtId="20" fontId="0" fillId="2" borderId="20" xfId="0" applyNumberFormat="1" applyFill="1" applyBorder="1"/>
    <xf numFmtId="49" fontId="7" fillId="2" borderId="21" xfId="0" applyNumberFormat="1" applyFont="1" applyFill="1" applyBorder="1"/>
    <xf numFmtId="20" fontId="0" fillId="2" borderId="22" xfId="0" applyNumberFormat="1" applyFill="1" applyBorder="1"/>
    <xf numFmtId="164" fontId="7" fillId="2" borderId="23" xfId="0" applyNumberFormat="1" applyFont="1" applyFill="1" applyBorder="1"/>
    <xf numFmtId="0" fontId="0" fillId="2" borderId="24" xfId="0" applyFill="1" applyBorder="1"/>
    <xf numFmtId="20" fontId="0" fillId="2" borderId="24" xfId="0" applyNumberFormat="1" applyFill="1" applyBorder="1"/>
    <xf numFmtId="20" fontId="0" fillId="2" borderId="25" xfId="0" applyNumberFormat="1" applyFill="1" applyBorder="1"/>
  </cellXfs>
  <cellStyles count="1">
    <cellStyle name="Normaali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2F2F2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9"/>
  <sheetViews>
    <sheetView showGridLines="0" tabSelected="1" workbookViewId="0">
      <selection activeCell="I41" sqref="I41"/>
    </sheetView>
  </sheetViews>
  <sheetFormatPr baseColWidth="10" defaultColWidth="14.5" defaultRowHeight="15" customHeight="1" x14ac:dyDescent="0.2"/>
  <cols>
    <col min="1" max="1" width="14.83203125" style="1" customWidth="1"/>
    <col min="2" max="2" width="32.5" style="1" customWidth="1"/>
    <col min="3" max="3" width="13" style="1" customWidth="1"/>
    <col min="4" max="4" width="7" style="1" customWidth="1"/>
    <col min="5" max="6" width="9" style="1" customWidth="1"/>
    <col min="7" max="26" width="7.5" style="1" customWidth="1"/>
    <col min="27" max="27" width="14.5" style="1" customWidth="1"/>
    <col min="28" max="16384" width="14.5" style="1"/>
  </cols>
  <sheetData>
    <row r="1" spans="1:26" ht="21" customHeight="1" x14ac:dyDescent="0.25">
      <c r="A1" s="2" t="s">
        <v>43</v>
      </c>
      <c r="B1" s="3"/>
      <c r="C1" s="3"/>
      <c r="D1" s="3"/>
      <c r="E1" s="3"/>
      <c r="F1" s="4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" customHeight="1" x14ac:dyDescent="0.25">
      <c r="A2" s="5"/>
      <c r="B2" s="6"/>
      <c r="C2" s="6"/>
      <c r="D2" s="6"/>
      <c r="E2" s="6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8"/>
      <c r="B3" s="9"/>
      <c r="C3" s="10"/>
      <c r="D3" s="11"/>
      <c r="E3" s="11"/>
      <c r="F3" s="12" t="s">
        <v>1</v>
      </c>
      <c r="G3" s="1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4"/>
      <c r="B4" s="14"/>
      <c r="C4" s="14"/>
      <c r="D4" s="14"/>
      <c r="E4" s="14"/>
      <c r="F4" s="1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15" t="s">
        <v>2</v>
      </c>
      <c r="B5" s="16"/>
      <c r="C5" s="14"/>
      <c r="D5" s="17"/>
      <c r="E5" s="18" t="s">
        <v>3</v>
      </c>
      <c r="F5" s="19"/>
      <c r="G5" s="1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15" t="s">
        <v>4</v>
      </c>
      <c r="B6" s="20"/>
      <c r="C6" s="16"/>
      <c r="D6" s="21"/>
      <c r="E6" s="22"/>
      <c r="F6" s="23"/>
      <c r="G6" s="1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15" t="s">
        <v>5</v>
      </c>
      <c r="B7" s="16"/>
      <c r="C7" s="14"/>
      <c r="D7" s="24"/>
      <c r="E7" s="24"/>
      <c r="F7" s="23"/>
      <c r="G7" s="1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15" t="s">
        <v>6</v>
      </c>
      <c r="B8" s="16"/>
      <c r="C8" s="14"/>
      <c r="D8" s="24"/>
      <c r="E8" s="24"/>
      <c r="F8" s="23"/>
      <c r="G8" s="1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15" t="s">
        <v>7</v>
      </c>
      <c r="B9" s="16"/>
      <c r="C9" s="25"/>
      <c r="D9" s="22"/>
      <c r="E9" s="24"/>
      <c r="F9" s="23"/>
      <c r="G9" s="1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5" t="s">
        <v>8</v>
      </c>
      <c r="B10" s="16"/>
      <c r="C10" s="14"/>
      <c r="D10" s="14"/>
      <c r="E10" s="14"/>
      <c r="F10" s="25"/>
      <c r="G10" s="1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15" t="s">
        <v>9</v>
      </c>
      <c r="B11" s="16"/>
      <c r="C11" s="14"/>
      <c r="D11" s="14"/>
      <c r="E11" s="14"/>
      <c r="F11" s="25"/>
      <c r="G11" s="1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26"/>
      <c r="B12" s="26"/>
      <c r="C12" s="26"/>
      <c r="D12" s="26"/>
      <c r="E12" s="26"/>
      <c r="F12" s="2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27" t="s">
        <v>10</v>
      </c>
      <c r="B13" s="6"/>
      <c r="C13" s="6"/>
      <c r="D13" s="6"/>
      <c r="E13" s="6"/>
      <c r="F13" s="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28" t="s">
        <v>11</v>
      </c>
      <c r="B14" s="29" t="s">
        <v>12</v>
      </c>
      <c r="C14" s="30"/>
      <c r="D14" s="25"/>
      <c r="E14" s="31" t="s">
        <v>13</v>
      </c>
      <c r="F14" s="31" t="s">
        <v>14</v>
      </c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19"/>
      <c r="B15" s="16"/>
      <c r="C15" s="14"/>
      <c r="D15" s="25"/>
      <c r="E15" s="32"/>
      <c r="F15" s="32"/>
      <c r="G15" s="1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19"/>
      <c r="B16" s="16"/>
      <c r="C16" s="14"/>
      <c r="D16" s="25"/>
      <c r="E16" s="32"/>
      <c r="F16" s="32"/>
      <c r="G16" s="1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19"/>
      <c r="B17" s="16"/>
      <c r="C17" s="14"/>
      <c r="D17" s="25"/>
      <c r="E17" s="32"/>
      <c r="F17" s="32"/>
      <c r="G17" s="1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33"/>
      <c r="B18" s="26"/>
      <c r="C18" s="26"/>
      <c r="D18" s="26"/>
      <c r="E18" s="34"/>
      <c r="F18" s="3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35" t="s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36" t="s">
        <v>44</v>
      </c>
      <c r="B20" s="6"/>
      <c r="C20" s="6"/>
      <c r="D20" s="6"/>
      <c r="E20" s="6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37" t="s">
        <v>16</v>
      </c>
      <c r="B21" s="38"/>
      <c r="C21" s="39"/>
      <c r="D21" s="40" t="s">
        <v>17</v>
      </c>
      <c r="E21" s="41" t="s">
        <v>18</v>
      </c>
      <c r="F21" s="41" t="s">
        <v>19</v>
      </c>
      <c r="G21" s="1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42" t="s">
        <v>20</v>
      </c>
      <c r="B22" s="43" t="s">
        <v>40</v>
      </c>
      <c r="C22" s="44"/>
      <c r="D22" s="45"/>
      <c r="E22" s="46">
        <v>54</v>
      </c>
      <c r="F22" s="11">
        <f>D22*E22</f>
        <v>0</v>
      </c>
      <c r="G22" s="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42" t="s">
        <v>21</v>
      </c>
      <c r="B23" s="43"/>
      <c r="C23" s="44"/>
      <c r="D23" s="45"/>
      <c r="E23" s="46">
        <f>SUM(E22/2)</f>
        <v>27</v>
      </c>
      <c r="F23" s="11">
        <f>D23*E23</f>
        <v>0</v>
      </c>
      <c r="G23" s="1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42" t="s">
        <v>22</v>
      </c>
      <c r="B24" s="43"/>
      <c r="C24" s="44"/>
      <c r="D24" s="45"/>
      <c r="E24" s="46">
        <v>25</v>
      </c>
      <c r="F24" s="11">
        <f>D24*E24</f>
        <v>0</v>
      </c>
      <c r="G24" s="1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42" t="s">
        <v>23</v>
      </c>
      <c r="B25" s="43"/>
      <c r="C25" s="44"/>
      <c r="D25" s="45"/>
      <c r="E25" s="46">
        <f>E24/2</f>
        <v>12.5</v>
      </c>
      <c r="F25" s="11">
        <f>D25*E25</f>
        <v>0</v>
      </c>
      <c r="G25" s="1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42" t="s">
        <v>24</v>
      </c>
      <c r="B26" s="43"/>
      <c r="C26" s="44"/>
      <c r="D26" s="45"/>
      <c r="E26" s="46">
        <v>13.5</v>
      </c>
      <c r="F26" s="11">
        <f>D26*E26</f>
        <v>0</v>
      </c>
      <c r="G26" s="1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42"/>
      <c r="B27" s="43"/>
      <c r="C27" s="44"/>
      <c r="D27" s="45"/>
      <c r="E27" s="46"/>
      <c r="F27" s="11"/>
      <c r="G27" s="1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42" t="s">
        <v>41</v>
      </c>
      <c r="B28" s="43"/>
      <c r="C28" s="44"/>
      <c r="D28" s="45"/>
      <c r="E28" s="46"/>
      <c r="F28" s="11"/>
      <c r="G28" s="1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42" t="s">
        <v>42</v>
      </c>
      <c r="B29" s="43"/>
      <c r="C29" s="44"/>
      <c r="D29" s="45"/>
      <c r="E29" s="46"/>
      <c r="F29" s="11"/>
      <c r="G29" s="1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26"/>
      <c r="B30" s="26"/>
      <c r="C30" s="26"/>
      <c r="D30" s="47"/>
      <c r="E30" s="48" t="s">
        <v>19</v>
      </c>
      <c r="F30" s="49">
        <f>SUM(F22:F29)</f>
        <v>0</v>
      </c>
      <c r="G30" s="1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72"/>
      <c r="B31" s="73"/>
      <c r="C31" s="73"/>
      <c r="D31" s="73"/>
      <c r="E31" s="74"/>
      <c r="F31" s="7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78" t="s">
        <v>25</v>
      </c>
      <c r="B32" s="79"/>
      <c r="C32" s="79"/>
      <c r="D32" s="79"/>
      <c r="E32" s="80"/>
      <c r="F32" s="81"/>
      <c r="G32" s="7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82" t="s">
        <v>26</v>
      </c>
      <c r="B33" s="3"/>
      <c r="C33" s="3"/>
      <c r="D33" s="3"/>
      <c r="E33" s="50"/>
      <c r="F33" s="83"/>
      <c r="G33" s="7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82"/>
      <c r="B34" s="3"/>
      <c r="C34" s="3"/>
      <c r="D34" s="3"/>
      <c r="E34" s="50"/>
      <c r="F34" s="83"/>
      <c r="G34" s="7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84"/>
      <c r="B35" s="85"/>
      <c r="C35" s="85"/>
      <c r="D35" s="85"/>
      <c r="E35" s="86"/>
      <c r="F35" s="87"/>
      <c r="G35" s="7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75"/>
      <c r="B36" s="76"/>
      <c r="C36" s="76"/>
      <c r="D36" s="76"/>
      <c r="E36" s="77"/>
      <c r="F36" s="7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33"/>
      <c r="B37" s="26"/>
      <c r="C37" s="51"/>
      <c r="D37" s="26"/>
      <c r="E37" s="34"/>
      <c r="F37" s="52" t="s">
        <v>27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35" t="s">
        <v>28</v>
      </c>
      <c r="B38" s="3"/>
      <c r="C38" s="53"/>
      <c r="D38" s="3"/>
      <c r="E38" s="54"/>
      <c r="F38" s="5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36" t="s">
        <v>45</v>
      </c>
      <c r="B39" s="6"/>
      <c r="C39" s="6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56" t="s">
        <v>29</v>
      </c>
      <c r="B40" s="57"/>
      <c r="C40" s="58"/>
      <c r="D40" s="41" t="s">
        <v>30</v>
      </c>
      <c r="E40" s="41" t="s">
        <v>18</v>
      </c>
      <c r="F40" s="41" t="s">
        <v>19</v>
      </c>
      <c r="G40" s="1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59"/>
      <c r="B41" s="14"/>
      <c r="C41" s="25"/>
      <c r="D41" s="60"/>
      <c r="E41" s="46">
        <f>SUM(0.55/2)</f>
        <v>0.27500000000000002</v>
      </c>
      <c r="F41" s="11">
        <f>D41*E41</f>
        <v>0</v>
      </c>
      <c r="G41" s="1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59"/>
      <c r="B42" s="14"/>
      <c r="C42" s="25"/>
      <c r="D42" s="60"/>
      <c r="E42" s="46">
        <v>0.02</v>
      </c>
      <c r="F42" s="11">
        <f>D42*E42</f>
        <v>0</v>
      </c>
      <c r="G42" s="1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59"/>
      <c r="B43" s="14"/>
      <c r="C43" s="25"/>
      <c r="D43" s="60"/>
      <c r="E43" s="46">
        <v>0.02</v>
      </c>
      <c r="F43" s="11">
        <f>D43*E43</f>
        <v>0</v>
      </c>
      <c r="G43" s="1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59"/>
      <c r="B44" s="14"/>
      <c r="C44" s="25"/>
      <c r="D44" s="60"/>
      <c r="E44" s="46">
        <v>0.02</v>
      </c>
      <c r="F44" s="11">
        <f>D44*E44</f>
        <v>0</v>
      </c>
      <c r="G44" s="1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26"/>
      <c r="B45" s="26"/>
      <c r="C45" s="47"/>
      <c r="D45" s="60"/>
      <c r="E45" s="48" t="s">
        <v>19</v>
      </c>
      <c r="F45" s="49">
        <f>SUM(F41:F44)</f>
        <v>0</v>
      </c>
      <c r="G45" s="1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3"/>
      <c r="B46" s="3"/>
      <c r="C46" s="3"/>
      <c r="D46" s="26"/>
      <c r="E46" s="26"/>
      <c r="F46" s="2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27" t="s">
        <v>31</v>
      </c>
      <c r="B47" s="6"/>
      <c r="C47" s="6"/>
      <c r="D47" s="6"/>
      <c r="E47" s="6"/>
      <c r="F47" s="61" t="s">
        <v>32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62" t="s">
        <v>11</v>
      </c>
      <c r="B48" s="63" t="s">
        <v>33</v>
      </c>
      <c r="C48" s="57"/>
      <c r="D48" s="64"/>
      <c r="E48" s="65"/>
      <c r="F48" s="41" t="s">
        <v>34</v>
      </c>
      <c r="G48" s="1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66"/>
      <c r="B49" s="16"/>
      <c r="C49" s="14"/>
      <c r="D49" s="14"/>
      <c r="E49" s="25"/>
      <c r="F49" s="60"/>
      <c r="G49" s="1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66"/>
      <c r="B50" s="16"/>
      <c r="C50" s="14"/>
      <c r="D50" s="14"/>
      <c r="E50" s="25"/>
      <c r="F50" s="60"/>
      <c r="G50" s="1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66"/>
      <c r="B51" s="16"/>
      <c r="C51" s="14"/>
      <c r="D51" s="14"/>
      <c r="E51" s="25"/>
      <c r="F51" s="60"/>
      <c r="G51" s="1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66"/>
      <c r="B52" s="16"/>
      <c r="C52" s="14"/>
      <c r="D52" s="14"/>
      <c r="E52" s="25"/>
      <c r="F52" s="60"/>
      <c r="G52" s="1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26"/>
      <c r="B53" s="26"/>
      <c r="C53" s="26"/>
      <c r="D53" s="47"/>
      <c r="E53" s="48" t="s">
        <v>19</v>
      </c>
      <c r="F53" s="49">
        <f>SUM(F49:F52)</f>
        <v>0</v>
      </c>
      <c r="G53" s="1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6"/>
      <c r="B54" s="6"/>
      <c r="C54" s="6"/>
      <c r="D54" s="6"/>
      <c r="E54" s="14"/>
      <c r="F54" s="1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67" t="s">
        <v>35</v>
      </c>
      <c r="B55" s="16"/>
      <c r="C55" s="14"/>
      <c r="D55" s="14"/>
      <c r="E55" s="68" t="s">
        <v>36</v>
      </c>
      <c r="F55" s="49">
        <f>F53+F30+F45</f>
        <v>0</v>
      </c>
      <c r="G55" s="1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14"/>
      <c r="B56" s="14"/>
      <c r="C56" s="14"/>
      <c r="D56" s="14"/>
      <c r="E56" s="14"/>
      <c r="F56" s="1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15" t="s">
        <v>37</v>
      </c>
      <c r="B57" s="16"/>
      <c r="C57" s="69" t="s">
        <v>38</v>
      </c>
      <c r="D57" s="14"/>
      <c r="E57" s="14"/>
      <c r="F57" s="25"/>
      <c r="G57" s="1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26"/>
      <c r="B58" s="26"/>
      <c r="C58" s="26"/>
      <c r="D58" s="26"/>
      <c r="E58" s="26"/>
      <c r="F58" s="2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70" t="s">
        <v>39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Sini Savolainen</cp:lastModifiedBy>
  <dcterms:created xsi:type="dcterms:W3CDTF">2025-04-10T08:57:18Z</dcterms:created>
  <dcterms:modified xsi:type="dcterms:W3CDTF">2026-01-23T11:03:48Z</dcterms:modified>
</cp:coreProperties>
</file>